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ien\Dropbox\Circuit Design\_SOFTWARE\Arduino\Rheingold_Heavy\_17_Random_Number_Experiments\"/>
    </mc:Choice>
  </mc:AlternateContent>
  <xr:revisionPtr revIDLastSave="0" documentId="13_ncr:1_{45402BB2-8E74-419B-B4C4-0C86E5D782F2}" xr6:coauthVersionLast="45" xr6:coauthVersionMax="45" xr10:uidLastSave="{00000000-0000-0000-0000-000000000000}"/>
  <bookViews>
    <workbookView xWindow="28680" yWindow="-225" windowWidth="29040" windowHeight="16440" xr2:uid="{56710EE0-8118-4C33-9A76-59E71B227AA8}"/>
  </bookViews>
  <sheets>
    <sheet name="STDLIB Random Formu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13" i="1" s="1"/>
  <c r="F10" i="1"/>
  <c r="I10" i="1"/>
  <c r="L10" i="1"/>
  <c r="O10" i="1"/>
  <c r="F11" i="1"/>
  <c r="I11" i="1"/>
  <c r="L11" i="1"/>
  <c r="O11" i="1"/>
  <c r="O13" i="1" s="1"/>
  <c r="C19" i="1"/>
  <c r="C20" i="1"/>
  <c r="C28" i="1" s="1"/>
  <c r="C26" i="1"/>
  <c r="C32" i="1"/>
  <c r="L13" i="1" l="1"/>
  <c r="I13" i="1"/>
  <c r="C30" i="1"/>
  <c r="C29" i="1"/>
</calcChain>
</file>

<file path=xl/sharedStrings.xml><?xml version="1.0" encoding="utf-8"?>
<sst xmlns="http://schemas.openxmlformats.org/spreadsheetml/2006/main" count="51" uniqueCount="33">
  <si>
    <t>Take this value and use it as the next seed to simulate operation of random()</t>
  </si>
  <si>
    <t>&lt;----------</t>
  </si>
  <si>
    <t>Final Random Number</t>
  </si>
  <si>
    <t>Formula Reduction 02</t>
  </si>
  <si>
    <t>Formula Reduction 01</t>
  </si>
  <si>
    <t>Formula Substitution</t>
  </si>
  <si>
    <t>Formula</t>
  </si>
  <si>
    <t>The largest value a signed long variable may have before overflowing to negative values</t>
  </si>
  <si>
    <t>0x7FFFFFFF</t>
  </si>
  <si>
    <t>RANDOM_MAX</t>
  </si>
  <si>
    <t>The value that must be added to the bounding constant multiplied by seven to the power of 5 to get back to 2^31, minus 1</t>
  </si>
  <si>
    <t>Overflow Control 02</t>
  </si>
  <si>
    <t>Seven to the power of 5, selected for reasons that are beyond me.</t>
  </si>
  <si>
    <t>Overflow Control 01</t>
  </si>
  <si>
    <t>Remainder portion of the seed value divided by the bounding constant</t>
  </si>
  <si>
    <t>Lower Bound</t>
  </si>
  <si>
    <t>Whole number portion of the seed value divided by the bounding constant</t>
  </si>
  <si>
    <t>Upper Bound</t>
  </si>
  <si>
    <t>The whole number portion of 2^31, minus 1, divided by the seemingly arbitrary value of seven to the power of 5</t>
  </si>
  <si>
    <t>Bounding Constant</t>
  </si>
  <si>
    <t>Seed Value</t>
  </si>
  <si>
    <t xml:space="preserve">Change This Value </t>
  </si>
  <si>
    <t xml:space="preserve">Diff = </t>
  </si>
  <si>
    <t>x =</t>
  </si>
  <si>
    <t xml:space="preserve">7^5 * x = </t>
  </si>
  <si>
    <t xml:space="preserve">x = </t>
  </si>
  <si>
    <t>&lt;- One bit less than neg. long</t>
  </si>
  <si>
    <t>2^31 - 1 =</t>
  </si>
  <si>
    <t>&lt;- Abitrary??</t>
  </si>
  <si>
    <t>7^5 =</t>
  </si>
  <si>
    <t>Formula In AVR-LIBC STDLIB Comments: "Compute x = (7^5 * x) mod (2^31 - 1)"</t>
  </si>
  <si>
    <t>Max value that x can grow to before modulus is larger than quotient</t>
  </si>
  <si>
    <t>&lt;---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</si>
</sst>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b/>
      <sz val="10"/>
      <color rgb="FFFF0000"/>
      <name val="Consolas"/>
      <family val="3"/>
    </font>
    <font>
      <sz val="8"/>
      <color theme="1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" fontId="3" fillId="3" borderId="1" xfId="1" applyNumberFormat="1" applyFont="1" applyFill="1" applyBorder="1"/>
    <xf numFmtId="164" fontId="2" fillId="2" borderId="0" xfId="1" applyNumberFormat="1" applyFont="1" applyFill="1" applyAlignment="1"/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" fontId="2" fillId="2" borderId="0" xfId="1" applyNumberFormat="1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5" borderId="12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right" textRotation="90"/>
    </xf>
    <xf numFmtId="164" fontId="2" fillId="2" borderId="20" xfId="1" applyNumberFormat="1" applyFont="1" applyFill="1" applyBorder="1" applyAlignment="1">
      <alignment horizontal="right" textRotation="90"/>
    </xf>
    <xf numFmtId="164" fontId="2" fillId="2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2826-BE42-4352-BE40-EA4001AE0255}">
  <sheetPr>
    <tabColor theme="1" tint="4.9989318521683403E-2"/>
  </sheetPr>
  <dimension ref="B1:O45"/>
  <sheetViews>
    <sheetView tabSelected="1" workbookViewId="0">
      <selection activeCell="C36" sqref="C36"/>
    </sheetView>
  </sheetViews>
  <sheetFormatPr defaultRowHeight="12.75" x14ac:dyDescent="0.2"/>
  <cols>
    <col min="1" max="1" width="3" style="1" customWidth="1"/>
    <col min="2" max="2" width="22.28515625" style="1" bestFit="1" customWidth="1"/>
    <col min="3" max="3" width="16.140625" style="2" bestFit="1" customWidth="1"/>
    <col min="4" max="4" width="14.5703125" style="1" customWidth="1"/>
    <col min="5" max="6" width="10.85546875" style="1" customWidth="1"/>
    <col min="7" max="7" width="2.42578125" style="1" customWidth="1"/>
    <col min="8" max="9" width="10.85546875" style="1" customWidth="1"/>
    <col min="10" max="10" width="2.42578125" style="1" customWidth="1"/>
    <col min="11" max="12" width="10.85546875" style="1" customWidth="1"/>
    <col min="13" max="13" width="2.42578125" style="1" customWidth="1"/>
    <col min="14" max="15" width="10.85546875" style="1" customWidth="1"/>
    <col min="16" max="17" width="9.140625" style="1"/>
    <col min="18" max="19" width="12" style="1" bestFit="1" customWidth="1"/>
    <col min="20" max="20" width="9.140625" style="1"/>
    <col min="21" max="21" width="11" style="1" bestFit="1" customWidth="1"/>
    <col min="22" max="16384" width="9.140625" style="1"/>
  </cols>
  <sheetData>
    <row r="1" spans="2:15" ht="13.5" thickBot="1" x14ac:dyDescent="0.25"/>
    <row r="2" spans="2:15" ht="21" customHeight="1" x14ac:dyDescent="0.2">
      <c r="E2" s="27" t="s">
        <v>30</v>
      </c>
      <c r="F2" s="26"/>
      <c r="G2" s="26"/>
      <c r="H2" s="26"/>
      <c r="I2" s="26"/>
      <c r="J2" s="26"/>
      <c r="K2" s="26"/>
      <c r="L2" s="26"/>
      <c r="M2" s="26"/>
      <c r="N2" s="26"/>
      <c r="O2" s="25"/>
    </row>
    <row r="3" spans="2:15" ht="15" customHeight="1" x14ac:dyDescent="0.2">
      <c r="E3" s="18"/>
      <c r="L3" s="33" t="s">
        <v>31</v>
      </c>
      <c r="O3" s="15"/>
    </row>
    <row r="4" spans="2:15" ht="15" customHeight="1" x14ac:dyDescent="0.2">
      <c r="E4" s="18"/>
      <c r="L4" s="34"/>
      <c r="O4" s="15"/>
    </row>
    <row r="5" spans="2:15" ht="15" customHeight="1" x14ac:dyDescent="0.2">
      <c r="E5" s="24" t="s">
        <v>29</v>
      </c>
      <c r="F5" s="23">
        <f>7^5</f>
        <v>16807</v>
      </c>
      <c r="G5" s="1" t="s">
        <v>28</v>
      </c>
      <c r="L5" s="34"/>
      <c r="O5" s="15"/>
    </row>
    <row r="6" spans="2:15" ht="15" customHeight="1" x14ac:dyDescent="0.2">
      <c r="E6" s="24" t="s">
        <v>27</v>
      </c>
      <c r="F6" s="23">
        <f>(2^31) - 1</f>
        <v>2147483647</v>
      </c>
      <c r="G6" s="1" t="s">
        <v>26</v>
      </c>
      <c r="L6" s="34"/>
      <c r="O6" s="15"/>
    </row>
    <row r="7" spans="2:15" ht="15" customHeight="1" x14ac:dyDescent="0.2">
      <c r="E7" s="18"/>
      <c r="L7" s="34"/>
      <c r="O7" s="15"/>
    </row>
    <row r="8" spans="2:15" ht="15" customHeight="1" x14ac:dyDescent="0.2">
      <c r="E8" s="18"/>
      <c r="L8" s="34"/>
      <c r="O8" s="15"/>
    </row>
    <row r="9" spans="2:15" ht="15" customHeight="1" x14ac:dyDescent="0.2">
      <c r="E9" s="22" t="s">
        <v>25</v>
      </c>
      <c r="F9" s="21">
        <v>1</v>
      </c>
      <c r="H9" s="20" t="s">
        <v>25</v>
      </c>
      <c r="I9" s="21">
        <v>2</v>
      </c>
      <c r="K9" s="28" t="s">
        <v>25</v>
      </c>
      <c r="L9" s="30">
        <v>127773</v>
      </c>
      <c r="N9" s="20" t="s">
        <v>25</v>
      </c>
      <c r="O9" s="19">
        <v>127774</v>
      </c>
    </row>
    <row r="10" spans="2:15" ht="15" customHeight="1" x14ac:dyDescent="0.2">
      <c r="E10" s="18" t="s">
        <v>24</v>
      </c>
      <c r="F10" s="17">
        <f>$F$5*F9</f>
        <v>16807</v>
      </c>
      <c r="H10" s="16" t="s">
        <v>24</v>
      </c>
      <c r="I10" s="17">
        <f>$F$5*I9</f>
        <v>33614</v>
      </c>
      <c r="K10" s="29" t="s">
        <v>24</v>
      </c>
      <c r="L10" s="30">
        <f>$F$5*L9</f>
        <v>2147480811</v>
      </c>
      <c r="N10" s="16" t="s">
        <v>24</v>
      </c>
      <c r="O10" s="15">
        <f>$F$5*O9</f>
        <v>2147497618</v>
      </c>
    </row>
    <row r="11" spans="2:15" ht="15" customHeight="1" x14ac:dyDescent="0.2">
      <c r="E11" s="18" t="s">
        <v>23</v>
      </c>
      <c r="F11" s="17">
        <f>MOD(($F$5*F9),$F$6)</f>
        <v>16807</v>
      </c>
      <c r="H11" s="16" t="s">
        <v>23</v>
      </c>
      <c r="I11" s="17">
        <f>MOD(($F$5*I9),$F$6)</f>
        <v>33614</v>
      </c>
      <c r="K11" s="29" t="s">
        <v>23</v>
      </c>
      <c r="L11" s="30">
        <f>MOD(($F$5*L9),$F$6)</f>
        <v>2147480811</v>
      </c>
      <c r="N11" s="16" t="s">
        <v>23</v>
      </c>
      <c r="O11" s="15">
        <f>MOD(($F$5*O9),$F$6)</f>
        <v>13971</v>
      </c>
    </row>
    <row r="12" spans="2:15" ht="15" customHeight="1" x14ac:dyDescent="0.2">
      <c r="E12" s="18"/>
      <c r="F12" s="17"/>
      <c r="H12" s="16"/>
      <c r="I12" s="17"/>
      <c r="K12" s="29"/>
      <c r="L12" s="30"/>
      <c r="N12" s="16"/>
      <c r="O12" s="15"/>
    </row>
    <row r="13" spans="2:15" ht="15" customHeight="1" thickBot="1" x14ac:dyDescent="0.25">
      <c r="C13" s="37" t="s">
        <v>21</v>
      </c>
      <c r="E13" s="14" t="s">
        <v>22</v>
      </c>
      <c r="F13" s="13" t="str">
        <f>"0x" &amp; DEC2HEX($F$6-F11, 8)</f>
        <v>0x7FFFBE58</v>
      </c>
      <c r="G13" s="12"/>
      <c r="H13" s="11" t="s">
        <v>22</v>
      </c>
      <c r="I13" s="13" t="str">
        <f>"0x" &amp; DEC2HEX($F$6-I11, 8)</f>
        <v>0x7FFF7CB1</v>
      </c>
      <c r="J13" s="12"/>
      <c r="K13" s="31" t="s">
        <v>22</v>
      </c>
      <c r="L13" s="32" t="str">
        <f>"0x" &amp; DEC2HEX($F$6-L11, 8)</f>
        <v>0x00000B14</v>
      </c>
      <c r="M13" s="12"/>
      <c r="N13" s="11" t="s">
        <v>22</v>
      </c>
      <c r="O13" s="10" t="str">
        <f>"0x" &amp; DEC2HEX($F$6-O11, 8)</f>
        <v>0x7FFFC96C</v>
      </c>
    </row>
    <row r="14" spans="2:15" x14ac:dyDescent="0.2">
      <c r="C14" s="35" t="s">
        <v>32</v>
      </c>
    </row>
    <row r="15" spans="2:15" ht="21" customHeight="1" x14ac:dyDescent="0.2">
      <c r="C15" s="36"/>
    </row>
    <row r="16" spans="2:15" x14ac:dyDescent="0.2">
      <c r="B16" s="1" t="s">
        <v>20</v>
      </c>
      <c r="C16" s="5">
        <v>1</v>
      </c>
    </row>
    <row r="17" spans="2:8" x14ac:dyDescent="0.2">
      <c r="C17" s="9"/>
    </row>
    <row r="18" spans="2:8" x14ac:dyDescent="0.2">
      <c r="B18" s="1" t="s">
        <v>19</v>
      </c>
      <c r="C18" s="9">
        <v>127773</v>
      </c>
      <c r="D18" s="4" t="s">
        <v>1</v>
      </c>
      <c r="E18" s="1" t="s">
        <v>18</v>
      </c>
    </row>
    <row r="19" spans="2:8" x14ac:dyDescent="0.2">
      <c r="B19" s="1" t="s">
        <v>17</v>
      </c>
      <c r="C19" s="9">
        <f>QUOTIENT(C16,C18)</f>
        <v>0</v>
      </c>
      <c r="D19" s="4" t="s">
        <v>1</v>
      </c>
      <c r="E19" s="1" t="s">
        <v>16</v>
      </c>
    </row>
    <row r="20" spans="2:8" x14ac:dyDescent="0.2">
      <c r="B20" s="1" t="s">
        <v>15</v>
      </c>
      <c r="C20" s="9">
        <f>MOD(C16,C18)</f>
        <v>1</v>
      </c>
      <c r="D20" s="4" t="s">
        <v>1</v>
      </c>
      <c r="E20" s="1" t="s">
        <v>14</v>
      </c>
    </row>
    <row r="21" spans="2:8" x14ac:dyDescent="0.2">
      <c r="C21" s="9"/>
    </row>
    <row r="22" spans="2:8" x14ac:dyDescent="0.2">
      <c r="B22" s="1" t="s">
        <v>13</v>
      </c>
      <c r="C22" s="9">
        <v>16807</v>
      </c>
      <c r="D22" s="4" t="s">
        <v>1</v>
      </c>
      <c r="E22" s="1" t="s">
        <v>12</v>
      </c>
    </row>
    <row r="23" spans="2:8" x14ac:dyDescent="0.2">
      <c r="B23" s="1" t="s">
        <v>11</v>
      </c>
      <c r="C23" s="9">
        <v>2836</v>
      </c>
      <c r="D23" s="4" t="s">
        <v>1</v>
      </c>
      <c r="E23" s="1" t="s">
        <v>10</v>
      </c>
    </row>
    <row r="24" spans="2:8" x14ac:dyDescent="0.2">
      <c r="B24" s="1" t="s">
        <v>9</v>
      </c>
      <c r="C24" s="8" t="s">
        <v>8</v>
      </c>
      <c r="D24" s="4" t="s">
        <v>1</v>
      </c>
      <c r="E24" s="1" t="s">
        <v>7</v>
      </c>
    </row>
    <row r="26" spans="2:8" x14ac:dyDescent="0.2">
      <c r="B26" s="1" t="s">
        <v>6</v>
      </c>
      <c r="C26" s="2" t="str">
        <f>"((" &amp; B22 &amp; " x " &amp; B20 &amp; ") - (" &amp; B23 &amp; " x " &amp; B19 &amp; ")) MOD (" &amp; B24 &amp; " + 1)"</f>
        <v>((Overflow Control 01 x Lower Bound) - (Overflow Control 02 x Upper Bound)) MOD (RANDOM_MAX + 1)</v>
      </c>
    </row>
    <row r="28" spans="2:8" x14ac:dyDescent="0.2">
      <c r="B28" s="1" t="s">
        <v>5</v>
      </c>
      <c r="C28" s="7" t="str">
        <f>"((" &amp; C22 &amp; " x " &amp; C20 &amp; ") - (" &amp; C23 &amp; " x " &amp; C19 &amp; ")) MOD (" &amp; C24 &amp; " + 1)"</f>
        <v>((16807 x 1) - (2836 x 0)) MOD (0x7FFFFFFF + 1)</v>
      </c>
      <c r="D28" s="7"/>
      <c r="E28" s="7"/>
      <c r="F28" s="7"/>
      <c r="G28" s="6"/>
      <c r="H28" s="6"/>
    </row>
    <row r="29" spans="2:8" x14ac:dyDescent="0.2">
      <c r="B29" s="1" t="s">
        <v>4</v>
      </c>
      <c r="C29" s="7" t="str">
        <f>"((" &amp; (C22*C20) &amp; ") - (" &amp; C23*C19 &amp; ")) MOD (" &amp; C24 &amp; " + 1)"</f>
        <v>((16807) - (0)) MOD (0x7FFFFFFF + 1)</v>
      </c>
      <c r="D29" s="7"/>
      <c r="E29" s="7"/>
      <c r="F29" s="7"/>
      <c r="G29" s="6"/>
      <c r="H29" s="6"/>
    </row>
    <row r="30" spans="2:8" x14ac:dyDescent="0.2">
      <c r="B30" s="1" t="s">
        <v>3</v>
      </c>
      <c r="C30" s="7" t="str">
        <f>"(" &amp; (C22*C20) - (C23*C19) &amp; ") MOD (" &amp; C24 &amp; " + 1)"</f>
        <v>(16807) MOD (0x7FFFFFFF + 1)</v>
      </c>
      <c r="D30" s="7"/>
      <c r="E30" s="7"/>
      <c r="F30" s="7"/>
      <c r="G30" s="6"/>
      <c r="H30" s="6"/>
    </row>
    <row r="32" spans="2:8" x14ac:dyDescent="0.2">
      <c r="B32" s="1" t="s">
        <v>2</v>
      </c>
      <c r="C32" s="5">
        <f>MOD(((C22*C20)-C23*C19),(HEX2DEC(RIGHT(C24,8))+1))</f>
        <v>16807</v>
      </c>
      <c r="D32" s="4" t="s">
        <v>1</v>
      </c>
      <c r="E32" s="2" t="s">
        <v>0</v>
      </c>
    </row>
    <row r="33" spans="2:3" x14ac:dyDescent="0.2">
      <c r="C33" s="1"/>
    </row>
    <row r="35" spans="2:3" x14ac:dyDescent="0.2">
      <c r="B35" s="3"/>
      <c r="C35" s="1"/>
    </row>
    <row r="36" spans="2:3" x14ac:dyDescent="0.2">
      <c r="B36" s="3"/>
      <c r="C36" s="1"/>
    </row>
    <row r="37" spans="2:3" ht="15" customHeight="1" x14ac:dyDescent="0.2">
      <c r="B37" s="3"/>
      <c r="C37" s="1"/>
    </row>
    <row r="38" spans="2:3" x14ac:dyDescent="0.2">
      <c r="B38" s="3"/>
      <c r="C38" s="1"/>
    </row>
    <row r="39" spans="2:3" x14ac:dyDescent="0.2">
      <c r="B39" s="3"/>
      <c r="C39" s="1"/>
    </row>
    <row r="40" spans="2:3" x14ac:dyDescent="0.2">
      <c r="B40" s="3"/>
      <c r="C40" s="1"/>
    </row>
    <row r="41" spans="2:3" x14ac:dyDescent="0.2">
      <c r="B41" s="3"/>
      <c r="C41" s="1"/>
    </row>
    <row r="42" spans="2:3" x14ac:dyDescent="0.2">
      <c r="B42" s="3"/>
      <c r="C42" s="1"/>
    </row>
    <row r="43" spans="2:3" x14ac:dyDescent="0.2">
      <c r="B43" s="3"/>
      <c r="C43" s="1"/>
    </row>
    <row r="44" spans="2:3" x14ac:dyDescent="0.2">
      <c r="B44" s="3"/>
      <c r="C44" s="1"/>
    </row>
    <row r="45" spans="2:3" x14ac:dyDescent="0.2">
      <c r="C45" s="1"/>
    </row>
  </sheetData>
  <mergeCells count="6">
    <mergeCell ref="C28:F28"/>
    <mergeCell ref="C29:F29"/>
    <mergeCell ref="C30:F30"/>
    <mergeCell ref="L3:L8"/>
    <mergeCell ref="E2:O2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STDLIB Random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dhienzsch</dc:creator>
  <cp:lastModifiedBy>dhienzsch</cp:lastModifiedBy>
  <dcterms:created xsi:type="dcterms:W3CDTF">2020-01-16T22:02:47Z</dcterms:created>
  <dcterms:modified xsi:type="dcterms:W3CDTF">2020-01-16T22:06:43Z</dcterms:modified>
</cp:coreProperties>
</file>